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ВПР" sheetId="1" r:id="rId1"/>
  </sheets>
  <definedNames>
    <definedName name="_xlnm.Print_Area" localSheetId="0">'ВПР'!$A$1:$J$29</definedName>
  </definedNames>
  <calcPr fullCalcOnLoad="1"/>
</workbook>
</file>

<file path=xl/sharedStrings.xml><?xml version="1.0" encoding="utf-8"?>
<sst xmlns="http://schemas.openxmlformats.org/spreadsheetml/2006/main" count="37" uniqueCount="36">
  <si>
    <t>Факт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</si>
  <si>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</si>
  <si>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</si>
  <si>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</si>
  <si>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</si>
  <si>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</si>
  <si>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</si>
  <si>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</si>
  <si>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</si>
  <si>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</si>
  <si>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</si>
  <si>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</si>
  <si>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</si>
  <si>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</si>
  <si>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</si>
  <si>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</si>
  <si>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</si>
  <si>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</si>
  <si>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</si>
  <si>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</si>
  <si>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</si>
  <si>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</si>
  <si>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</si>
  <si>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</si>
  <si>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</si>
  <si>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</si>
  <si>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</si>
  <si>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</si>
  <si>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</si>
  <si>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</si>
  <si>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</si>
  <si>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Боронование зяби и пара, га</t>
  </si>
  <si>
    <t>Кол-во агрегатов</t>
  </si>
  <si>
    <t>План</t>
  </si>
  <si>
    <t>Было в 2019 году</t>
  </si>
  <si>
    <t>Базарносызганский район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</si>
</sst>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27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14" fontId="23" fillId="0" borderId="10" xfId="0" applyNumberFormat="1" applyFont="1" applyFill="1" applyBorder="1" applyAlignment="1">
      <alignment/>
    </xf>
    <xf numFmtId="14" fontId="25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164" fontId="23" fillId="0" borderId="11" xfId="90" applyNumberFormat="1" applyFont="1" applyFill="1" applyBorder="1" applyAlignment="1">
      <alignment horizontal="center" vertical="center" wrapText="1"/>
      <protection/>
    </xf>
    <xf numFmtId="164" fontId="23" fillId="0" borderId="11" xfId="0" applyNumberFormat="1" applyFont="1" applyFill="1" applyBorder="1" applyAlignment="1">
      <alignment horizontal="center" vertical="center" wrapText="1"/>
    </xf>
    <xf numFmtId="164" fontId="23" fillId="0" borderId="12" xfId="90" applyNumberFormat="1" applyFont="1" applyFill="1" applyBorder="1" applyAlignment="1">
      <alignment horizontal="center" vertical="center" wrapText="1"/>
      <protection/>
    </xf>
    <xf numFmtId="164" fontId="23" fillId="0" borderId="13" xfId="90" applyNumberFormat="1" applyFont="1" applyFill="1" applyBorder="1" applyAlignment="1">
      <alignment horizontal="center" vertical="center" wrapText="1"/>
      <protection/>
    </xf>
    <xf numFmtId="164" fontId="23" fillId="0" borderId="14" xfId="90" applyNumberFormat="1" applyFont="1" applyFill="1" applyBorder="1" applyAlignment="1">
      <alignment horizontal="center" vertical="center" wrapText="1"/>
      <protection/>
    </xf>
    <xf numFmtId="164" fontId="23" fillId="0" borderId="15" xfId="90" applyNumberFormat="1" applyFont="1" applyFill="1" applyBorder="1" applyAlignment="1">
      <alignment horizontal="center" vertical="center" wrapText="1"/>
      <protection/>
    </xf>
    <xf numFmtId="164" fontId="23" fillId="0" borderId="16" xfId="90" applyNumberFormat="1" applyFont="1" applyFill="1" applyBorder="1" applyAlignment="1">
      <alignment horizontal="center" vertical="center" wrapText="1"/>
      <protection/>
    </xf>
    <xf numFmtId="164" fontId="23" fillId="0" borderId="10" xfId="90" applyNumberFormat="1" applyFont="1" applyFill="1" applyBorder="1" applyAlignment="1">
      <alignment horizontal="center" vertical="center" wrapText="1"/>
      <protection/>
    </xf>
    <xf numFmtId="164" fontId="23" fillId="0" borderId="17" xfId="90" applyNumberFormat="1" applyFont="1" applyFill="1" applyBorder="1" applyAlignment="1">
      <alignment horizontal="center" vertical="center" wrapText="1"/>
      <protection/>
    </xf>
    <xf numFmtId="164" fontId="23" fillId="0" borderId="18" xfId="90" applyNumberFormat="1" applyFont="1" applyFill="1" applyBorder="1" applyAlignment="1">
      <alignment horizontal="center" vertical="center" wrapText="1"/>
      <protection/>
    </xf>
    <xf numFmtId="164" fontId="23" fillId="0" borderId="11" xfId="90" applyNumberFormat="1" applyFont="1" applyFill="1" applyBorder="1" applyAlignment="1">
      <alignment horizontal="center" vertical="center" wrapText="1"/>
      <protection/>
    </xf>
    <xf numFmtId="164" fontId="23" fillId="0" borderId="11" xfId="0" applyNumberFormat="1" applyFont="1" applyFill="1" applyBorder="1" applyAlignment="1">
      <alignment horizontal="center" vertical="center" wrapText="1"/>
    </xf>
    <xf numFmtId="164" fontId="23" fillId="0" borderId="1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22" fillId="0" borderId="11" xfId="90" applyNumberFormat="1" applyFont="1" applyFill="1" applyBorder="1" applyAlignment="1">
      <alignment horizontal="center" vertical="center" wrapText="1"/>
      <protection/>
    </xf>
    <xf numFmtId="164" fontId="22" fillId="0" borderId="11" xfId="0" applyNumberFormat="1" applyFont="1" applyFill="1" applyBorder="1" applyAlignment="1">
      <alignment horizontal="center" vertical="center" wrapText="1"/>
    </xf>
    <xf numFmtId="164" fontId="22" fillId="0" borderId="11" xfId="0" applyNumberFormat="1" applyFont="1" applyFill="1" applyBorder="1" applyAlignment="1">
      <alignment horizontal="center" vertical="center" wrapText="1"/>
    </xf>
    <xf numFmtId="164" fontId="24" fillId="0" borderId="11" xfId="90" applyNumberFormat="1" applyFont="1" applyFill="1" applyBorder="1" applyAlignment="1">
      <alignment horizontal="center" vertical="center" wrapText="1"/>
      <protection/>
    </xf>
    <xf numFmtId="164" fontId="24" fillId="0" borderId="11" xfId="0" applyNumberFormat="1" applyFont="1" applyFill="1" applyBorder="1" applyAlignment="1">
      <alignment horizontal="center" vertical="center" wrapText="1"/>
    </xf>
    <xf numFmtId="164" fontId="24" fillId="0" borderId="11" xfId="0" applyNumberFormat="1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6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workbookViewId="0" topLeftCell="A1">
      <selection activeCell="I18" sqref="I18"/>
    </sheetView>
  </sheetViews>
  <sheetFormatPr defaultColWidth="9.00390625" defaultRowHeight="12.75"/>
  <cols>
    <col min="1" max="1" width="32.125" style="1" customWidth="1"/>
    <col min="2" max="2" width="16.00390625" style="1" customWidth="1"/>
    <col min="3" max="3" width="11.75390625" style="1" customWidth="1"/>
    <col min="4" max="4" width="8.375" style="1" customWidth="1"/>
    <col min="5" max="5" width="12.625" style="1" customWidth="1"/>
    <col min="6" max="6" width="14.25390625" style="1" customWidth="1"/>
    <col min="7" max="7" width="13.125" style="1" customWidth="1"/>
    <col min="8" max="8" width="13.875" style="1" customWidth="1"/>
    <col min="9" max="9" width="11.375" style="1" customWidth="1"/>
    <col min="10" max="10" width="13.00390625" style="1" customWidth="1"/>
    <col min="11" max="16384" width="9.125" style="1" customWidth="1"/>
  </cols>
  <sheetData>
    <row r="1" spans="1:8" ht="28.5" customHeight="1">
      <c r="A1" s="2"/>
      <c r="B1" s="3" t="s">
        <v>1</v>
      </c>
      <c r="C1" s="4"/>
      <c r="D1" s="4"/>
      <c r="E1" s="4"/>
      <c r="F1" s="4"/>
      <c r="G1" s="4"/>
      <c r="H1" s="4"/>
    </row>
    <row r="2" spans="1:10" ht="23.25" customHeight="1">
      <c r="A2" s="5"/>
      <c r="B2" s="5"/>
      <c r="C2" s="5"/>
      <c r="D2" s="5"/>
      <c r="E2" s="5"/>
      <c r="F2" s="6"/>
      <c r="I2" s="7">
        <v>43928</v>
      </c>
      <c r="J2" s="8"/>
    </row>
    <row r="3" spans="1:10" ht="18.75" customHeight="1">
      <c r="A3" s="9" t="s">
        <v>2</v>
      </c>
      <c r="B3" s="10" t="s">
        <v>3</v>
      </c>
      <c r="C3" s="10"/>
      <c r="D3" s="10"/>
      <c r="E3" s="10"/>
      <c r="F3" s="10"/>
      <c r="G3" s="11" t="s">
        <v>31</v>
      </c>
      <c r="H3" s="12"/>
      <c r="I3" s="13"/>
      <c r="J3" s="14" t="s">
        <v>32</v>
      </c>
    </row>
    <row r="4" spans="1:10" ht="18.75">
      <c r="A4" s="9"/>
      <c r="B4" s="10" t="s">
        <v>4</v>
      </c>
      <c r="C4" s="10" t="s">
        <v>5</v>
      </c>
      <c r="D4" s="10" t="s">
        <v>6</v>
      </c>
      <c r="E4" s="9" t="s">
        <v>7</v>
      </c>
      <c r="F4" s="9"/>
      <c r="G4" s="15"/>
      <c r="H4" s="16"/>
      <c r="I4" s="17"/>
      <c r="J4" s="18"/>
    </row>
    <row r="5" spans="1:10" ht="37.5">
      <c r="A5" s="9"/>
      <c r="B5" s="10"/>
      <c r="C5" s="10"/>
      <c r="D5" s="10"/>
      <c r="E5" s="19" t="s">
        <v>8</v>
      </c>
      <c r="F5" s="19" t="s">
        <v>9</v>
      </c>
      <c r="G5" s="19" t="s">
        <v>33</v>
      </c>
      <c r="H5" s="19" t="s">
        <v>0</v>
      </c>
      <c r="I5" s="19" t="s">
        <v>6</v>
      </c>
      <c r="J5" s="19"/>
    </row>
    <row r="6" spans="1:10" ht="21.75" customHeight="1">
      <c r="A6" s="19" t="s">
        <v>35</v>
      </c>
      <c r="B6" s="20">
        <v>383</v>
      </c>
      <c r="C6" s="20"/>
      <c r="D6" s="20"/>
      <c r="E6" s="20"/>
      <c r="F6" s="20"/>
      <c r="G6" s="20"/>
      <c r="H6" s="20"/>
      <c r="I6" s="20"/>
      <c r="J6" s="20"/>
    </row>
    <row r="7" spans="1:10" ht="18.75">
      <c r="A7" s="19" t="s">
        <v>10</v>
      </c>
      <c r="B7" s="20">
        <v>2551</v>
      </c>
      <c r="C7" s="21">
        <v>2181</v>
      </c>
      <c r="D7" s="20">
        <f aca="true" t="shared" si="0" ref="D7:D28">C7/B7*100</f>
        <v>85.49588396707173</v>
      </c>
      <c r="E7" s="20"/>
      <c r="F7" s="21">
        <v>6</v>
      </c>
      <c r="G7" s="20">
        <v>5615</v>
      </c>
      <c r="H7" s="20">
        <v>5615</v>
      </c>
      <c r="I7" s="20">
        <f>H7/G7*100</f>
        <v>100</v>
      </c>
      <c r="J7" s="20">
        <v>11</v>
      </c>
    </row>
    <row r="8" spans="1:10" ht="18.75">
      <c r="A8" s="19" t="s">
        <v>11</v>
      </c>
      <c r="B8" s="20">
        <v>11708</v>
      </c>
      <c r="C8" s="21">
        <v>10496</v>
      </c>
      <c r="D8" s="20">
        <f t="shared" si="0"/>
        <v>89.64810386060813</v>
      </c>
      <c r="E8" s="20"/>
      <c r="F8" s="21">
        <v>5</v>
      </c>
      <c r="G8" s="20">
        <v>8409</v>
      </c>
      <c r="H8" s="20">
        <v>5425</v>
      </c>
      <c r="I8" s="20">
        <f>H8/G8*100</f>
        <v>64.51421096444287</v>
      </c>
      <c r="J8" s="20">
        <v>33</v>
      </c>
    </row>
    <row r="9" spans="1:10" ht="18.75">
      <c r="A9" s="19" t="s">
        <v>12</v>
      </c>
      <c r="B9" s="20">
        <v>1530</v>
      </c>
      <c r="C9" s="21">
        <v>646</v>
      </c>
      <c r="D9" s="20">
        <f t="shared" si="0"/>
        <v>42.22222222222222</v>
      </c>
      <c r="E9" s="20"/>
      <c r="F9" s="21">
        <v>4</v>
      </c>
      <c r="G9" s="20">
        <v>3772</v>
      </c>
      <c r="H9" s="20">
        <v>1162</v>
      </c>
      <c r="I9" s="20">
        <f aca="true" t="shared" si="1" ref="I9:I26">H9/G9*100</f>
        <v>30.80593849416755</v>
      </c>
      <c r="J9" s="20">
        <v>7</v>
      </c>
    </row>
    <row r="10" spans="1:10" ht="18.75">
      <c r="A10" s="19" t="s">
        <v>13</v>
      </c>
      <c r="B10" s="20">
        <v>13453</v>
      </c>
      <c r="C10" s="21">
        <v>12419</v>
      </c>
      <c r="D10" s="20">
        <f t="shared" si="0"/>
        <v>92.31398201144727</v>
      </c>
      <c r="E10" s="20"/>
      <c r="F10" s="21">
        <v>4</v>
      </c>
      <c r="G10" s="20">
        <v>23720</v>
      </c>
      <c r="H10" s="20">
        <v>11150</v>
      </c>
      <c r="I10" s="20">
        <f t="shared" si="1"/>
        <v>47.00674536256324</v>
      </c>
      <c r="J10" s="20">
        <v>3</v>
      </c>
    </row>
    <row r="11" spans="1:10" ht="18.75">
      <c r="A11" s="19" t="s">
        <v>14</v>
      </c>
      <c r="B11" s="20">
        <v>16361</v>
      </c>
      <c r="C11" s="21">
        <v>11395</v>
      </c>
      <c r="D11" s="20">
        <f t="shared" si="0"/>
        <v>69.64733207016685</v>
      </c>
      <c r="E11" s="20"/>
      <c r="F11" s="21">
        <v>17</v>
      </c>
      <c r="G11" s="20">
        <v>26787</v>
      </c>
      <c r="H11" s="20">
        <v>14486</v>
      </c>
      <c r="I11" s="20">
        <f t="shared" si="1"/>
        <v>54.07847090006347</v>
      </c>
      <c r="J11" s="20">
        <v>38</v>
      </c>
    </row>
    <row r="12" spans="1:10" ht="18.75">
      <c r="A12" s="19" t="s">
        <v>15</v>
      </c>
      <c r="B12" s="20">
        <v>27535</v>
      </c>
      <c r="C12" s="21">
        <v>20174</v>
      </c>
      <c r="D12" s="20">
        <f t="shared" si="0"/>
        <v>73.26675140729981</v>
      </c>
      <c r="E12" s="20"/>
      <c r="F12" s="21">
        <v>15</v>
      </c>
      <c r="G12" s="20">
        <v>39394</v>
      </c>
      <c r="H12" s="20">
        <v>8090</v>
      </c>
      <c r="I12" s="20">
        <f t="shared" si="1"/>
        <v>20.53612225211961</v>
      </c>
      <c r="J12" s="20">
        <v>66</v>
      </c>
    </row>
    <row r="13" spans="1:10" ht="18.75">
      <c r="A13" s="19" t="s">
        <v>16</v>
      </c>
      <c r="B13" s="20">
        <v>40005</v>
      </c>
      <c r="C13" s="21">
        <v>15740</v>
      </c>
      <c r="D13" s="20">
        <f t="shared" si="0"/>
        <v>39.345081864766904</v>
      </c>
      <c r="E13" s="20"/>
      <c r="F13" s="21">
        <v>16</v>
      </c>
      <c r="G13" s="20">
        <v>63013</v>
      </c>
      <c r="H13" s="20">
        <v>10589</v>
      </c>
      <c r="I13" s="20">
        <f t="shared" si="1"/>
        <v>16.80446891911193</v>
      </c>
      <c r="J13" s="20">
        <v>55</v>
      </c>
    </row>
    <row r="14" spans="1:10" ht="18.75">
      <c r="A14" s="19" t="s">
        <v>17</v>
      </c>
      <c r="B14" s="20">
        <v>13313</v>
      </c>
      <c r="C14" s="21">
        <v>13000</v>
      </c>
      <c r="D14" s="20">
        <f t="shared" si="0"/>
        <v>97.648914594757</v>
      </c>
      <c r="E14" s="20"/>
      <c r="F14" s="21">
        <v>12</v>
      </c>
      <c r="G14" s="20">
        <v>17382</v>
      </c>
      <c r="H14" s="20">
        <v>16810</v>
      </c>
      <c r="I14" s="20">
        <f t="shared" si="1"/>
        <v>96.70923944310206</v>
      </c>
      <c r="J14" s="20">
        <v>10</v>
      </c>
    </row>
    <row r="15" spans="1:10" ht="18" customHeight="1">
      <c r="A15" s="19" t="s">
        <v>18</v>
      </c>
      <c r="B15" s="20">
        <v>18182</v>
      </c>
      <c r="C15" s="21">
        <v>7890</v>
      </c>
      <c r="D15" s="20">
        <f t="shared" si="0"/>
        <v>43.39456605433946</v>
      </c>
      <c r="E15" s="20"/>
      <c r="F15" s="21">
        <v>5</v>
      </c>
      <c r="G15" s="20">
        <v>28220</v>
      </c>
      <c r="H15" s="20">
        <v>2400</v>
      </c>
      <c r="I15" s="20">
        <f t="shared" si="1"/>
        <v>8.504606661941885</v>
      </c>
      <c r="J15" s="20">
        <v>4</v>
      </c>
    </row>
    <row r="16" spans="1:10" ht="18.75">
      <c r="A16" s="19" t="s">
        <v>19</v>
      </c>
      <c r="B16" s="20">
        <v>10498</v>
      </c>
      <c r="C16" s="21">
        <v>10498</v>
      </c>
      <c r="D16" s="20">
        <f t="shared" si="0"/>
        <v>100</v>
      </c>
      <c r="E16" s="20"/>
      <c r="F16" s="21">
        <v>32</v>
      </c>
      <c r="G16" s="20">
        <v>25319</v>
      </c>
      <c r="H16" s="20">
        <v>25319</v>
      </c>
      <c r="I16" s="20">
        <f t="shared" si="1"/>
        <v>100</v>
      </c>
      <c r="J16" s="20">
        <v>51</v>
      </c>
    </row>
    <row r="17" spans="1:10" ht="18.75">
      <c r="A17" s="19" t="s">
        <v>20</v>
      </c>
      <c r="B17" s="20">
        <v>9735</v>
      </c>
      <c r="C17" s="21">
        <v>4200</v>
      </c>
      <c r="D17" s="20">
        <f t="shared" si="0"/>
        <v>43.143297380585516</v>
      </c>
      <c r="E17" s="20"/>
      <c r="F17" s="21">
        <v>5</v>
      </c>
      <c r="G17" s="20">
        <v>16117</v>
      </c>
      <c r="H17" s="20">
        <v>4800</v>
      </c>
      <c r="I17" s="20">
        <f t="shared" si="1"/>
        <v>29.782217534280576</v>
      </c>
      <c r="J17" s="20">
        <v>42</v>
      </c>
    </row>
    <row r="18" spans="1:10" ht="18.75">
      <c r="A18" s="19" t="s">
        <v>21</v>
      </c>
      <c r="B18" s="20">
        <v>17322</v>
      </c>
      <c r="C18" s="21">
        <v>15691</v>
      </c>
      <c r="D18" s="20">
        <f t="shared" si="0"/>
        <v>90.58422814917446</v>
      </c>
      <c r="E18" s="20"/>
      <c r="F18" s="21">
        <v>19</v>
      </c>
      <c r="G18" s="20">
        <v>29847</v>
      </c>
      <c r="H18" s="20">
        <v>29847</v>
      </c>
      <c r="I18" s="20">
        <f t="shared" si="1"/>
        <v>100</v>
      </c>
      <c r="J18" s="20">
        <v>25</v>
      </c>
    </row>
    <row r="19" spans="1:10" ht="18.75">
      <c r="A19" s="19" t="s">
        <v>22</v>
      </c>
      <c r="B19" s="20">
        <v>6030</v>
      </c>
      <c r="C19" s="21">
        <v>2939</v>
      </c>
      <c r="D19" s="20">
        <f t="shared" si="0"/>
        <v>48.73963515754561</v>
      </c>
      <c r="E19" s="20"/>
      <c r="F19" s="21">
        <v>3</v>
      </c>
      <c r="G19" s="20">
        <v>13889</v>
      </c>
      <c r="H19" s="20">
        <v>6007</v>
      </c>
      <c r="I19" s="20">
        <f t="shared" si="1"/>
        <v>43.250053999568</v>
      </c>
      <c r="J19" s="20">
        <v>17</v>
      </c>
    </row>
    <row r="20" spans="1:10" ht="20.25" customHeight="1">
      <c r="A20" s="19" t="s">
        <v>23</v>
      </c>
      <c r="B20" s="20">
        <v>11739</v>
      </c>
      <c r="C20" s="21">
        <v>7200</v>
      </c>
      <c r="D20" s="20">
        <f t="shared" si="0"/>
        <v>61.33401482238692</v>
      </c>
      <c r="E20" s="20"/>
      <c r="F20" s="21">
        <v>14</v>
      </c>
      <c r="G20" s="20">
        <v>28798</v>
      </c>
      <c r="H20" s="20">
        <v>8232</v>
      </c>
      <c r="I20" s="20">
        <f t="shared" si="1"/>
        <v>28.585318424890616</v>
      </c>
      <c r="J20" s="20">
        <v>55</v>
      </c>
    </row>
    <row r="21" spans="1:10" ht="18.75">
      <c r="A21" s="19" t="s">
        <v>24</v>
      </c>
      <c r="B21" s="20">
        <v>17567</v>
      </c>
      <c r="C21" s="21">
        <v>17567</v>
      </c>
      <c r="D21" s="20">
        <f t="shared" si="0"/>
        <v>100</v>
      </c>
      <c r="E21" s="20"/>
      <c r="F21" s="21">
        <v>22</v>
      </c>
      <c r="G21" s="20">
        <v>29055</v>
      </c>
      <c r="H21" s="20">
        <v>2500</v>
      </c>
      <c r="I21" s="20">
        <f t="shared" si="1"/>
        <v>8.604371020478403</v>
      </c>
      <c r="J21" s="20">
        <v>37</v>
      </c>
    </row>
    <row r="22" spans="1:10" ht="18.75">
      <c r="A22" s="19" t="s">
        <v>25</v>
      </c>
      <c r="B22" s="20">
        <v>27317</v>
      </c>
      <c r="C22" s="21">
        <v>5515</v>
      </c>
      <c r="D22" s="20">
        <f t="shared" si="0"/>
        <v>20.188893363107223</v>
      </c>
      <c r="E22" s="20"/>
      <c r="F22" s="21">
        <v>18</v>
      </c>
      <c r="G22" s="20">
        <v>17955</v>
      </c>
      <c r="H22" s="20">
        <v>5543</v>
      </c>
      <c r="I22" s="20">
        <f t="shared" si="1"/>
        <v>30.87162350320245</v>
      </c>
      <c r="J22" s="20">
        <v>30</v>
      </c>
    </row>
    <row r="23" spans="1:10" ht="18.75">
      <c r="A23" s="19" t="s">
        <v>26</v>
      </c>
      <c r="B23" s="20">
        <v>7468</v>
      </c>
      <c r="C23" s="21">
        <v>3890</v>
      </c>
      <c r="D23" s="20">
        <f t="shared" si="0"/>
        <v>52.08891269416176</v>
      </c>
      <c r="E23" s="20"/>
      <c r="F23" s="21">
        <v>13</v>
      </c>
      <c r="G23" s="20">
        <v>15499</v>
      </c>
      <c r="H23" s="20">
        <v>4015</v>
      </c>
      <c r="I23" s="20">
        <f t="shared" si="1"/>
        <v>25.90489709013485</v>
      </c>
      <c r="J23" s="20">
        <v>14</v>
      </c>
    </row>
    <row r="24" spans="1:10" ht="18.75">
      <c r="A24" s="19" t="s">
        <v>27</v>
      </c>
      <c r="B24" s="20">
        <v>18556</v>
      </c>
      <c r="C24" s="21">
        <v>14253</v>
      </c>
      <c r="D24" s="20">
        <f t="shared" si="0"/>
        <v>76.81073507221384</v>
      </c>
      <c r="E24" s="20">
        <v>0</v>
      </c>
      <c r="F24" s="21">
        <v>14</v>
      </c>
      <c r="G24" s="20">
        <v>30000</v>
      </c>
      <c r="H24" s="20">
        <v>11194</v>
      </c>
      <c r="I24" s="20">
        <f t="shared" si="1"/>
        <v>37.31333333333333</v>
      </c>
      <c r="J24" s="20">
        <v>35</v>
      </c>
    </row>
    <row r="25" spans="1:10" ht="18.75">
      <c r="A25" s="19" t="s">
        <v>28</v>
      </c>
      <c r="B25" s="20">
        <v>16330</v>
      </c>
      <c r="C25" s="21">
        <v>12479</v>
      </c>
      <c r="D25" s="20">
        <f t="shared" si="0"/>
        <v>76.41763625229639</v>
      </c>
      <c r="E25" s="20"/>
      <c r="F25" s="21">
        <v>23</v>
      </c>
      <c r="G25" s="20">
        <v>66030</v>
      </c>
      <c r="H25" s="20">
        <v>9275</v>
      </c>
      <c r="I25" s="20">
        <f t="shared" si="1"/>
        <v>14.046645464182946</v>
      </c>
      <c r="J25" s="20">
        <v>35</v>
      </c>
    </row>
    <row r="26" spans="1:10" ht="18.75">
      <c r="A26" s="19" t="s">
        <v>29</v>
      </c>
      <c r="B26" s="20">
        <v>24543</v>
      </c>
      <c r="C26" s="21">
        <v>23445</v>
      </c>
      <c r="D26" s="20">
        <f t="shared" si="0"/>
        <v>95.52621928859553</v>
      </c>
      <c r="E26" s="20">
        <v>0</v>
      </c>
      <c r="F26" s="21">
        <v>43</v>
      </c>
      <c r="G26" s="20">
        <v>55259</v>
      </c>
      <c r="H26" s="20">
        <v>9549</v>
      </c>
      <c r="I26" s="20">
        <f t="shared" si="1"/>
        <v>17.280443004759405</v>
      </c>
      <c r="J26" s="20">
        <v>75</v>
      </c>
    </row>
    <row r="27" spans="1:10" ht="18.75" hidden="1">
      <c r="A27" s="19"/>
      <c r="B27" s="20"/>
      <c r="C27" s="21"/>
      <c r="D27" s="20" t="e">
        <f t="shared" si="0"/>
        <v>#DIV/0!</v>
      </c>
      <c r="E27" s="20"/>
      <c r="F27" s="21">
        <f>SUM(F6:F26)</f>
        <v>290</v>
      </c>
      <c r="G27" s="22">
        <v>570306</v>
      </c>
      <c r="H27" s="22"/>
      <c r="I27" s="20">
        <f>H27/G27*100</f>
        <v>0</v>
      </c>
      <c r="J27" s="22"/>
    </row>
    <row r="28" spans="1:10" ht="18.75">
      <c r="A28" s="23" t="s">
        <v>30</v>
      </c>
      <c r="B28" s="24">
        <v>312323</v>
      </c>
      <c r="C28" s="24">
        <f>SUM(C6:C27)</f>
        <v>211618</v>
      </c>
      <c r="D28" s="25">
        <f t="shared" si="0"/>
        <v>67.75613707603986</v>
      </c>
      <c r="E28" s="25">
        <f>SUM(E7:E26)</f>
        <v>0</v>
      </c>
      <c r="F28" s="24">
        <f>SUM(F27)</f>
        <v>290</v>
      </c>
      <c r="G28" s="25">
        <v>614206</v>
      </c>
      <c r="H28" s="25">
        <f>SUM(H7:H26)</f>
        <v>192008</v>
      </c>
      <c r="I28" s="25">
        <f>H28/G28*100</f>
        <v>31.26117296151454</v>
      </c>
      <c r="J28" s="25">
        <f>SUM(J7:J26)</f>
        <v>643</v>
      </c>
    </row>
    <row r="29" spans="1:10" ht="18.75">
      <c r="A29" s="26" t="s">
        <v>34</v>
      </c>
      <c r="B29" s="27">
        <v>308665</v>
      </c>
      <c r="C29" s="27">
        <v>2581</v>
      </c>
      <c r="D29" s="27">
        <f>C29/B29*100</f>
        <v>0.8361816208510845</v>
      </c>
      <c r="E29" s="28">
        <v>0</v>
      </c>
      <c r="F29" s="27">
        <v>0</v>
      </c>
      <c r="G29" s="27"/>
      <c r="H29" s="27"/>
      <c r="I29" s="27"/>
      <c r="J29" s="27"/>
    </row>
  </sheetData>
  <mergeCells count="10">
    <mergeCell ref="A3:A5"/>
    <mergeCell ref="B3:F3"/>
    <mergeCell ref="B4:B5"/>
    <mergeCell ref="C4:C5"/>
    <mergeCell ref="D4:D5"/>
    <mergeCell ref="E4:F4"/>
    <mergeCell ref="B1:H1"/>
    <mergeCell ref="I2:J2"/>
    <mergeCell ref="J3:J4"/>
    <mergeCell ref="G3:I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2020-04-07T08:08:04Z</cp:lastPrinted>
  <dcterms:created xsi:type="dcterms:W3CDTF">2017-08-13T06:13:14Z</dcterms:created>
  <dcterms:modified xsi:type="dcterms:W3CDTF">2020-04-07T08:36:38Z</dcterms:modified>
  <cp:category/>
  <cp:version/>
  <cp:contentType/>
  <cp:contentStatus/>
</cp:coreProperties>
</file>